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w1\Desktop\2022,2023 str\"/>
    </mc:Choice>
  </mc:AlternateContent>
  <bookViews>
    <workbookView xWindow="0" yWindow="0" windowWidth="28800" windowHeight="12435" tabRatio="500"/>
  </bookViews>
  <sheets>
    <sheet name="Plana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55" i="1" l="1"/>
  <c r="H55" i="1"/>
  <c r="I55" i="1"/>
  <c r="F55" i="1"/>
  <c r="G49" i="1" l="1"/>
  <c r="H49" i="1"/>
  <c r="I49" i="1"/>
  <c r="G53" i="1"/>
  <c r="H53" i="1"/>
  <c r="I53" i="1"/>
  <c r="F53" i="1"/>
  <c r="G51" i="1"/>
  <c r="H51" i="1"/>
  <c r="I51" i="1"/>
  <c r="G52" i="1"/>
  <c r="H52" i="1"/>
  <c r="I52" i="1"/>
  <c r="G54" i="1"/>
  <c r="H54" i="1"/>
  <c r="I54" i="1"/>
  <c r="G48" i="1"/>
  <c r="H48" i="1"/>
  <c r="I48" i="1"/>
  <c r="F52" i="1"/>
  <c r="F54" i="1"/>
  <c r="F51" i="1"/>
  <c r="F48" i="1"/>
  <c r="G50" i="1"/>
  <c r="H50" i="1"/>
  <c r="I50" i="1"/>
  <c r="F50" i="1"/>
  <c r="F49" i="1"/>
  <c r="G56" i="1" l="1"/>
  <c r="G14" i="1" s="1"/>
  <c r="F56" i="1"/>
  <c r="F14" i="1" s="1"/>
  <c r="I56" i="1"/>
  <c r="I14" i="1" s="1"/>
  <c r="H56" i="1"/>
  <c r="H14" i="1" s="1"/>
</calcChain>
</file>

<file path=xl/sharedStrings.xml><?xml version="1.0" encoding="utf-8"?>
<sst xmlns="http://schemas.openxmlformats.org/spreadsheetml/2006/main" count="157" uniqueCount="112">
  <si>
    <t>Kodas</t>
  </si>
  <si>
    <t>Pavadinimas</t>
  </si>
  <si>
    <t>SP lėšos</t>
  </si>
  <si>
    <t>Rodiklis</t>
  </si>
  <si>
    <t>Mato vnt.</t>
  </si>
  <si>
    <t>Planas</t>
  </si>
  <si>
    <t>Rezultato /Produkto</t>
  </si>
  <si>
    <t>PROGRAMOS TIKSLAS</t>
  </si>
  <si>
    <t>UŽDAVINYS</t>
  </si>
  <si>
    <t>Forma patvirtinta</t>
  </si>
  <si>
    <t>(1c forma)</t>
  </si>
  <si>
    <t>tūkst. Eur</t>
  </si>
  <si>
    <t>TIKSLŲ, UŽDAVINIŲ, PRIEMONIŲ,  PRIEMONIŲ IŠLAIDŲ IR REZULTATO/ PRODUKTO KRITERIJŲ SUVESTINĖ</t>
  </si>
  <si>
    <t>Šiaulių miesto savivaldybės administracijos direktoriaus 2016 m. spalio 28 d. įsakymu Nr. A -1475</t>
  </si>
  <si>
    <t>Papildomas (-i) požymis (-iai)</t>
  </si>
  <si>
    <t>08</t>
  </si>
  <si>
    <t>ŠVIETIMO PRIEINAMUMO IR KOKYBĖS UŽTIKRINIMO PROGRAMA</t>
  </si>
  <si>
    <t xml:space="preserve">Priemonės vykdytojas </t>
  </si>
  <si>
    <t xml:space="preserve">2023 metų patvirtinti asignavimai </t>
  </si>
  <si>
    <t>2023 metų patikslinti asignavimai</t>
  </si>
  <si>
    <t>2024 metų lėšų projektas</t>
  </si>
  <si>
    <t>2025 metų lėšų projektas</t>
  </si>
  <si>
    <t>2023 metai</t>
  </si>
  <si>
    <t>2024 metai</t>
  </si>
  <si>
    <t>2025 metai</t>
  </si>
  <si>
    <t>08.01</t>
  </si>
  <si>
    <t>08.01.01</t>
  </si>
  <si>
    <t>08.01.01.01</t>
  </si>
  <si>
    <t>08.01.01.02</t>
  </si>
  <si>
    <t>08.01.01.03</t>
  </si>
  <si>
    <t>08.02</t>
  </si>
  <si>
    <t>08.02.01</t>
  </si>
  <si>
    <t>08.02.01.01</t>
  </si>
  <si>
    <t>Šiaulių Medelyno progimnazija</t>
  </si>
  <si>
    <t>UGDYMO PROCESO ORGANIZAVIMAS, SUDARANT GALIMYBES MOKINIŲ GEBĖJIMAMS ATSISKLEISTI</t>
  </si>
  <si>
    <t>Ugdymo proceso tobulinimas, taikant patyriminius mokymo(si) būdus ir priemones.</t>
  </si>
  <si>
    <t xml:space="preserve">UŽDAVINYS </t>
  </si>
  <si>
    <t>08.01.02</t>
  </si>
  <si>
    <t>08.01.02.01</t>
  </si>
  <si>
    <t>08.01.02.02</t>
  </si>
  <si>
    <t>PRIEMONĖ: Vadovų, mokytojų ir pagalbos specialistų kompetencijų tobulinimas.</t>
  </si>
  <si>
    <t>PRIEMONĖ: Tikslinių partnerysčių plėtojimas.</t>
  </si>
  <si>
    <t>MOKINIŲ VEIKLUMO UGDYMAS(IS)</t>
  </si>
  <si>
    <t>Mokinių saviraiškos poreikių tenkinimas</t>
  </si>
  <si>
    <t xml:space="preserve">PRIEMONĖ: Tarptautinių projektų galimybių plėtojimas. </t>
  </si>
  <si>
    <t>Saugių ugdymo(si) sąlygų sudarymas ir socialinės, emocinės ir sveikos gyvensenos kompetencijos ugdymas.</t>
  </si>
  <si>
    <t>08.02.01.02</t>
  </si>
  <si>
    <t>08.02.02</t>
  </si>
  <si>
    <t>08.02.02.01</t>
  </si>
  <si>
    <t>PRIEMONĖ: Mokinių socialinių kompetencijų ugdymo tobulinimas</t>
  </si>
  <si>
    <t>08.02.02.02</t>
  </si>
  <si>
    <t>PRIEMONĖ: Prevencijos programų ir naujai atvykusių mokinių ugdymas</t>
  </si>
  <si>
    <t>08.02.02.03</t>
  </si>
  <si>
    <t>PRIEMONĖ: Bendruomenės ekologinės etikos ugdymo stiprinimas</t>
  </si>
  <si>
    <t>08.03</t>
  </si>
  <si>
    <t xml:space="preserve">MOKYKLOS UGDYMO APLINKOS IŠLAIKYMAS IR MODERNIZAVIMAS </t>
  </si>
  <si>
    <t>08.03.01</t>
  </si>
  <si>
    <t>PRIEMONĖ: Skaitmeninių, informacinių ir komunikacinių technologijų plėtojimas.</t>
  </si>
  <si>
    <t>08.03.01.01</t>
  </si>
  <si>
    <t>08.03.01.02</t>
  </si>
  <si>
    <t>08.03.01.03</t>
  </si>
  <si>
    <t>PRIEMONĖ: Atnaujintos mokomosios medžiagos įsigyjimas / kūrimas</t>
  </si>
  <si>
    <t>PRIEMONĖ: Edukacinių erdvių puoselėjimas.</t>
  </si>
  <si>
    <t>08.02.02.04</t>
  </si>
  <si>
    <t xml:space="preserve">ŠIAULIŲ MEDELYNO PROGIMNAZIJOS (2023 – 2025) STRATEGINIO VEIKLOS PLANO </t>
  </si>
  <si>
    <t>VB</t>
  </si>
  <si>
    <t>SB</t>
  </si>
  <si>
    <t>VB (ML)</t>
  </si>
  <si>
    <t>PL</t>
  </si>
  <si>
    <t>LIK</t>
  </si>
  <si>
    <t>KT (ES)</t>
  </si>
  <si>
    <t>PL(32)</t>
  </si>
  <si>
    <t>PL(33)</t>
  </si>
  <si>
    <t>Iš viso</t>
  </si>
  <si>
    <t>Visi pedagoginiai darbuotojai</t>
  </si>
  <si>
    <t>Iniciatyvų padedančių ugdytiniams mokytis ir gerinti mokymo(si) rezultatus skaičius</t>
  </si>
  <si>
    <t>Neformaliojo švietimo tiekėjų programų, vykdomų mokykloje, skaičius</t>
  </si>
  <si>
    <t>Mokyklų mainų strateginės partnerystės projektas "Ištiesk pagalbos ranką" Erasmus + KA2</t>
  </si>
  <si>
    <t>Mokyklų mainų strateginės partnerystės projektas "Būk saugus skaitmeniniame pasaulyje"Erasmus + KA229</t>
  </si>
  <si>
    <t>Mokyklų mainų strateginės partnerystės projektas "Eko -Kariai Mažais-Žingsneliais" Erasmus + KA2</t>
  </si>
  <si>
    <t>Vykdomų Erasmus+ KA2   projektų skaičius:</t>
  </si>
  <si>
    <r>
      <t>Mokyklų mainų strateginės partnerystės projektas "Drugelio efektas matematikai su Stem" "Erasmus + KA229</t>
    </r>
    <r>
      <rPr>
        <sz val="10"/>
        <color theme="1"/>
        <rFont val="Times New Roman"/>
        <family val="1"/>
        <charset val="186"/>
      </rPr>
      <t xml:space="preserve"> (Koordinatoriai)</t>
    </r>
  </si>
  <si>
    <t>Tėvų įmokos</t>
  </si>
  <si>
    <t>Ugdymo proceso organizavimas</t>
  </si>
  <si>
    <t>Kitų biudžetinių įstaigų lėšos</t>
  </si>
  <si>
    <t>Skaitmeninio turinio diegimas, klasių skaičius.</t>
  </si>
  <si>
    <t>KT (KL)162</t>
  </si>
  <si>
    <t>KT (KL)161</t>
  </si>
  <si>
    <t>Mokinių skaičius mokykloje/ ligoninėje.</t>
  </si>
  <si>
    <t>Aplinkos darbuotojų kvalifikacijos kėlimas, 3 darbuotojai</t>
  </si>
  <si>
    <t>vnt.</t>
  </si>
  <si>
    <t>Tūkst.Eur</t>
  </si>
  <si>
    <t xml:space="preserve">Vadovėliai, ugdymo </t>
  </si>
  <si>
    <t>Atnaujintos edukacinės erdvės.</t>
  </si>
  <si>
    <t>proc.</t>
  </si>
  <si>
    <t>772/30</t>
  </si>
  <si>
    <t>730/30</t>
  </si>
  <si>
    <t>PRIEMONĖ: Ugdymo(si) aplinkos, padedančios mokiniui įveikti kliūtis mokymosi procese, kūrimas.</t>
  </si>
  <si>
    <t>Mokyklos pedagogų kompetencijų, tėvų švietimo ir įtraukties į ugdymo procesą tobulinimas.</t>
  </si>
  <si>
    <t>Mokymo(si) išteklių ir priemonių  atnaujinimas ir turtinimas</t>
  </si>
  <si>
    <t>KT   (KL)161</t>
  </si>
  <si>
    <t>Dofe programos įgyvendinime dalyvaujančių mokinių skaičius.</t>
  </si>
  <si>
    <t>Naujai atvykusių mokinių skaičius.</t>
  </si>
  <si>
    <t>Įstaigų, bendradarbiaujančių sveikatos stiprinimo srityje skaičius.</t>
  </si>
  <si>
    <t>Renginių ekologijos tema skaičius.</t>
  </si>
  <si>
    <t>PRIEMONĖ: Ugdytinių pasiekimų gerinimas, siekiant individualios vaiko pažangos ir įtraukiojo ugdymo kokybės.</t>
  </si>
  <si>
    <t xml:space="preserve">Mokymo ligoninėje administravimas. </t>
  </si>
  <si>
    <t>Ugdymo(si) aplinkos tobulinimo lėšų panaudojimas.</t>
  </si>
  <si>
    <t>PRIEMONĖ:	 Ugdymo pagal atnaujintas Bendrąsias programas organizavimas.</t>
  </si>
  <si>
    <t>PRIEMONĖ:	 Neformaliojo švietimo paslaugų įvairovės sudarymas.</t>
  </si>
  <si>
    <t>PRIEMONĖ: Sveikos gyvensenos kompetencijos ugdymas</t>
  </si>
  <si>
    <t>(2021 m. gruodžio 31 d. įsakymo Nr. A- 2133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</si>
</sst>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0.0"/>
    <numFmt numFmtId="165" formatCode="0.0"/>
  </numFmts>
  <fonts count="14" x14ac:knownFonts="1">
    <font>
      <sz val="11"/>
      <color rgb="FF000000"/>
      <name val="Calibri"/>
      <family val="2"/>
      <charset val="1"/>
    </font>
    <font>
      <b/>
      <sz val="12"/>
      <color rgb="FF000000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trike/>
      <sz val="12"/>
      <color rgb="FFFF0000"/>
      <name val="Times New Roman"/>
      <family val="1"/>
      <charset val="186"/>
    </font>
    <font>
      <i/>
      <sz val="12"/>
      <color rgb="FF0070C0"/>
      <name val="Times New Roman"/>
      <family val="1"/>
      <charset val="186"/>
    </font>
    <font>
      <sz val="1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1"/>
      <color rgb="FF000000"/>
      <name val="Times New Roman"/>
      <family val="1"/>
    </font>
    <font>
      <sz val="12"/>
      <color theme="1"/>
      <name val="Times New Roman"/>
      <family val="1"/>
      <charset val="186"/>
    </font>
    <font>
      <sz val="8"/>
      <color rgb="FF000000"/>
      <name val="Times New Roman"/>
      <family val="1"/>
      <charset val="186"/>
    </font>
    <font>
      <sz val="12"/>
      <color theme="1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rgb="FFFAEE80"/>
        <bgColor rgb="FFFFCC99"/>
      </patternFill>
    </fill>
    <fill>
      <patternFill patternType="solid">
        <fgColor rgb="FFC0E4F6"/>
        <bgColor rgb="FFCCFFFF"/>
      </patternFill>
    </fill>
    <fill>
      <patternFill patternType="solid">
        <fgColor rgb="FFD8FAD4"/>
        <bgColor rgb="FFCC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27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49" fontId="1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0" borderId="2" xfId="0" applyFont="1" applyBorder="1" applyAlignment="1" applyProtection="1">
      <alignment horizontal="center" vertical="center" wrapText="1" readingOrder="1"/>
      <protection locked="0"/>
    </xf>
    <xf numFmtId="0" fontId="1" fillId="0" borderId="1" xfId="0" applyFont="1" applyBorder="1" applyAlignment="1">
      <alignment horizontal="center" vertical="center" wrapText="1" readingOrder="1"/>
    </xf>
    <xf numFmtId="0" fontId="4" fillId="0" borderId="1" xfId="0" applyFont="1" applyBorder="1" applyAlignment="1" applyProtection="1">
      <alignment horizontal="center" vertical="center" wrapText="1" readingOrder="1"/>
      <protection locked="0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 readingOrder="1"/>
      <protection locked="0"/>
    </xf>
    <xf numFmtId="0" fontId="4" fillId="3" borderId="1" xfId="0" applyFont="1" applyFill="1" applyBorder="1" applyAlignment="1" applyProtection="1">
      <alignment horizontal="center" vertical="center" wrapText="1" readingOrder="1"/>
      <protection locked="0"/>
    </xf>
    <xf numFmtId="0" fontId="1" fillId="3" borderId="1" xfId="0" applyFont="1" applyFill="1" applyBorder="1" applyAlignment="1" applyProtection="1">
      <alignment horizontal="center" vertical="center" wrapText="1" readingOrder="1"/>
      <protection locked="0"/>
    </xf>
    <xf numFmtId="0" fontId="4" fillId="4" borderId="1" xfId="0" applyFont="1" applyFill="1" applyBorder="1" applyAlignment="1" applyProtection="1">
      <alignment horizontal="center" vertical="center" wrapText="1" readingOrder="1"/>
      <protection locked="0"/>
    </xf>
    <xf numFmtId="0" fontId="1" fillId="4" borderId="1" xfId="0" applyFont="1" applyFill="1" applyBorder="1" applyAlignment="1" applyProtection="1">
      <alignment horizontal="center" vertical="center" readingOrder="1"/>
      <protection locked="0"/>
    </xf>
    <xf numFmtId="0" fontId="4" fillId="0" borderId="0" xfId="0" applyFont="1" applyAlignment="1" applyProtection="1">
      <alignment horizontal="center" vertical="center" readingOrder="1"/>
      <protection locked="0"/>
    </xf>
    <xf numFmtId="0" fontId="4" fillId="0" borderId="2" xfId="0" applyFont="1" applyBorder="1" applyAlignment="1" applyProtection="1">
      <alignment vertical="center" wrapText="1" readingOrder="1"/>
      <protection locked="0"/>
    </xf>
    <xf numFmtId="165" fontId="1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0" borderId="1" xfId="0" applyFont="1" applyBorder="1" applyAlignment="1">
      <alignment horizontal="left" vertical="center"/>
    </xf>
    <xf numFmtId="164" fontId="4" fillId="8" borderId="1" xfId="0" applyNumberFormat="1" applyFont="1" applyFill="1" applyBorder="1" applyAlignment="1">
      <alignment horizontal="left" vertical="center"/>
    </xf>
    <xf numFmtId="164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164" fontId="4" fillId="9" borderId="1" xfId="0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9" fontId="4" fillId="0" borderId="1" xfId="0" applyNumberFormat="1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164" fontId="4" fillId="11" borderId="1" xfId="0" applyNumberFormat="1" applyFont="1" applyFill="1" applyBorder="1" applyAlignment="1">
      <alignment horizontal="left" vertical="center"/>
    </xf>
    <xf numFmtId="164" fontId="4" fillId="13" borderId="1" xfId="0" applyNumberFormat="1" applyFont="1" applyFill="1" applyBorder="1" applyAlignment="1">
      <alignment horizontal="left" vertical="center"/>
    </xf>
    <xf numFmtId="0" fontId="4" fillId="0" borderId="7" xfId="0" applyFont="1" applyBorder="1" applyAlignment="1" applyProtection="1">
      <alignment horizontal="left" vertical="center" wrapText="1"/>
      <protection locked="0"/>
    </xf>
    <xf numFmtId="164" fontId="4" fillId="10" borderId="1" xfId="0" applyNumberFormat="1" applyFont="1" applyFill="1" applyBorder="1" applyAlignment="1">
      <alignment horizontal="left" vertical="center"/>
    </xf>
    <xf numFmtId="0" fontId="4" fillId="0" borderId="9" xfId="0" applyFont="1" applyBorder="1" applyAlignment="1" applyProtection="1">
      <alignment horizontal="left" vertical="center"/>
      <protection locked="0"/>
    </xf>
    <xf numFmtId="164" fontId="4" fillId="0" borderId="2" xfId="0" applyNumberFormat="1" applyFont="1" applyBorder="1" applyAlignment="1">
      <alignment horizontal="left" vertical="center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9" fontId="4" fillId="0" borderId="2" xfId="0" applyNumberFormat="1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>
      <alignment horizontal="left" vertical="center" wrapText="1"/>
    </xf>
    <xf numFmtId="164" fontId="4" fillId="14" borderId="1" xfId="0" applyNumberFormat="1" applyFont="1" applyFill="1" applyBorder="1" applyAlignment="1">
      <alignment horizontal="left" vertical="center"/>
    </xf>
    <xf numFmtId="165" fontId="3" fillId="6" borderId="1" xfId="0" applyNumberFormat="1" applyFont="1" applyFill="1" applyBorder="1" applyAlignment="1">
      <alignment horizontal="left" vertical="center" wrapText="1"/>
    </xf>
    <xf numFmtId="164" fontId="4" fillId="14" borderId="1" xfId="0" applyNumberFormat="1" applyFont="1" applyFill="1" applyBorder="1" applyAlignment="1" applyProtection="1">
      <alignment horizontal="left" vertical="center"/>
      <protection locked="0"/>
    </xf>
    <xf numFmtId="164" fontId="4" fillId="0" borderId="1" xfId="0" applyNumberFormat="1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4" fillId="5" borderId="1" xfId="0" applyFont="1" applyFill="1" applyBorder="1" applyAlignment="1" applyProtection="1">
      <alignment horizontal="left" vertical="center" wrapText="1"/>
      <protection locked="0"/>
    </xf>
    <xf numFmtId="164" fontId="4" fillId="12" borderId="1" xfId="0" applyNumberFormat="1" applyFont="1" applyFill="1" applyBorder="1" applyAlignment="1" applyProtection="1">
      <alignment horizontal="left" vertical="center"/>
      <protection locked="0"/>
    </xf>
    <xf numFmtId="49" fontId="7" fillId="7" borderId="1" xfId="0" applyNumberFormat="1" applyFont="1" applyFill="1" applyBorder="1" applyAlignment="1">
      <alignment horizontal="left" vertical="center" wrapText="1"/>
    </xf>
    <xf numFmtId="164" fontId="4" fillId="12" borderId="1" xfId="0" applyNumberFormat="1" applyFont="1" applyFill="1" applyBorder="1" applyAlignment="1">
      <alignment horizontal="left" vertical="center"/>
    </xf>
    <xf numFmtId="165" fontId="3" fillId="7" borderId="1" xfId="0" applyNumberFormat="1" applyFont="1" applyFill="1" applyBorder="1" applyAlignment="1">
      <alignment horizontal="left" vertical="center" wrapText="1"/>
    </xf>
    <xf numFmtId="1" fontId="11" fillId="7" borderId="1" xfId="0" applyNumberFormat="1" applyFont="1" applyFill="1" applyBorder="1" applyAlignment="1">
      <alignment horizontal="left" vertical="center"/>
    </xf>
    <xf numFmtId="1" fontId="3" fillId="7" borderId="1" xfId="0" applyNumberFormat="1" applyFont="1" applyFill="1" applyBorder="1" applyAlignment="1">
      <alignment horizontal="left" vertical="center"/>
    </xf>
    <xf numFmtId="0" fontId="10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>
      <alignment horizontal="left" vertical="center"/>
    </xf>
    <xf numFmtId="165" fontId="4" fillId="11" borderId="1" xfId="0" applyNumberFormat="1" applyFont="1" applyFill="1" applyBorder="1" applyAlignment="1">
      <alignment horizontal="left" vertical="center"/>
    </xf>
    <xf numFmtId="165" fontId="4" fillId="8" borderId="1" xfId="0" applyNumberFormat="1" applyFont="1" applyFill="1" applyBorder="1" applyAlignment="1">
      <alignment horizontal="left" vertical="center"/>
    </xf>
    <xf numFmtId="0" fontId="8" fillId="0" borderId="1" xfId="0" applyFont="1" applyBorder="1" applyAlignment="1" applyProtection="1">
      <alignment horizontal="left" vertical="center"/>
      <protection locked="0"/>
    </xf>
    <xf numFmtId="165" fontId="4" fillId="13" borderId="1" xfId="0" applyNumberFormat="1" applyFont="1" applyFill="1" applyBorder="1" applyAlignment="1">
      <alignment horizontal="left" vertical="center"/>
    </xf>
    <xf numFmtId="165" fontId="4" fillId="12" borderId="1" xfId="0" applyNumberFormat="1" applyFont="1" applyFill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164" fontId="4" fillId="14" borderId="0" xfId="0" applyNumberFormat="1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165" fontId="4" fillId="0" borderId="0" xfId="0" applyNumberFormat="1" applyFont="1" applyAlignment="1">
      <alignment horizontal="left" vertical="center"/>
    </xf>
    <xf numFmtId="0" fontId="4" fillId="0" borderId="1" xfId="0" applyFont="1" applyBorder="1" applyAlignment="1" applyProtection="1">
      <alignment horizontal="left" vertical="center" wrapText="1" readingOrder="1"/>
      <protection locked="0"/>
    </xf>
    <xf numFmtId="0" fontId="1" fillId="3" borderId="1" xfId="0" applyFont="1" applyFill="1" applyBorder="1" applyAlignment="1" applyProtection="1">
      <alignment horizontal="left" vertical="center" wrapText="1" readingOrder="1"/>
      <protection locked="0"/>
    </xf>
    <xf numFmtId="0" fontId="1" fillId="4" borderId="1" xfId="0" applyFont="1" applyFill="1" applyBorder="1" applyAlignment="1" applyProtection="1">
      <alignment horizontal="left" vertical="center" readingOrder="1"/>
      <protection locked="0"/>
    </xf>
    <xf numFmtId="0" fontId="4" fillId="0" borderId="2" xfId="0" applyFont="1" applyBorder="1" applyAlignment="1" applyProtection="1">
      <alignment horizontal="left" vertical="center" wrapText="1" readingOrder="1"/>
      <protection locked="0"/>
    </xf>
    <xf numFmtId="0" fontId="11" fillId="0" borderId="1" xfId="0" applyFont="1" applyBorder="1" applyAlignment="1" applyProtection="1">
      <alignment horizontal="left" vertical="center" wrapText="1" readingOrder="1"/>
      <protection locked="0"/>
    </xf>
    <xf numFmtId="0" fontId="13" fillId="0" borderId="1" xfId="0" applyFont="1" applyBorder="1" applyAlignment="1" applyProtection="1">
      <alignment horizontal="left" vertical="center" wrapText="1" readingOrder="1"/>
      <protection locked="0"/>
    </xf>
    <xf numFmtId="0" fontId="1" fillId="4" borderId="5" xfId="0" applyFont="1" applyFill="1" applyBorder="1" applyAlignment="1" applyProtection="1">
      <alignment horizontal="center" vertical="center" readingOrder="1"/>
      <protection locked="0"/>
    </xf>
    <xf numFmtId="0" fontId="1" fillId="4" borderId="6" xfId="0" applyFont="1" applyFill="1" applyBorder="1" applyAlignment="1" applyProtection="1">
      <alignment horizontal="center" vertical="center" readingOrder="1"/>
      <protection locked="0"/>
    </xf>
    <xf numFmtId="0" fontId="1" fillId="4" borderId="7" xfId="0" applyFont="1" applyFill="1" applyBorder="1" applyAlignment="1" applyProtection="1">
      <alignment horizontal="center" vertical="center" readingOrder="1"/>
      <protection locked="0"/>
    </xf>
    <xf numFmtId="0" fontId="1" fillId="3" borderId="5" xfId="0" applyFont="1" applyFill="1" applyBorder="1" applyAlignment="1" applyProtection="1">
      <alignment horizontal="center" vertical="center" wrapText="1" readingOrder="1"/>
      <protection locked="0"/>
    </xf>
    <xf numFmtId="0" fontId="1" fillId="3" borderId="6" xfId="0" applyFont="1" applyFill="1" applyBorder="1" applyAlignment="1" applyProtection="1">
      <alignment horizontal="center" vertical="center" wrapText="1" readingOrder="1"/>
      <protection locked="0"/>
    </xf>
    <xf numFmtId="0" fontId="1" fillId="3" borderId="7" xfId="0" applyFont="1" applyFill="1" applyBorder="1" applyAlignment="1" applyProtection="1">
      <alignment horizontal="center" vertical="center" wrapText="1" readingOrder="1"/>
      <protection locked="0"/>
    </xf>
    <xf numFmtId="0" fontId="1" fillId="0" borderId="0" xfId="0" applyFont="1" applyAlignment="1">
      <alignment horizontal="center" vertical="center"/>
    </xf>
    <xf numFmtId="0" fontId="4" fillId="0" borderId="8" xfId="0" applyFont="1" applyBorder="1" applyAlignment="1" applyProtection="1">
      <alignment horizontal="left" vertical="center" wrapText="1" readingOrder="1"/>
      <protection locked="0"/>
    </xf>
    <xf numFmtId="0" fontId="4" fillId="0" borderId="0" xfId="0" applyFont="1" applyAlignment="1" applyProtection="1">
      <alignment horizontal="left" vertical="center" wrapText="1" readingOrder="1"/>
      <protection locked="0"/>
    </xf>
    <xf numFmtId="0" fontId="4" fillId="0" borderId="2" xfId="0" applyFont="1" applyBorder="1" applyAlignment="1" applyProtection="1">
      <alignment horizontal="center" vertical="center" wrapText="1" readingOrder="1"/>
      <protection locked="0"/>
    </xf>
    <xf numFmtId="0" fontId="4" fillId="0" borderId="3" xfId="0" applyFont="1" applyBorder="1" applyAlignment="1" applyProtection="1">
      <alignment horizontal="center" vertical="center" wrapText="1" readingOrder="1"/>
      <protection locked="0"/>
    </xf>
    <xf numFmtId="0" fontId="1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3" xfId="0" applyFont="1" applyBorder="1" applyAlignment="1">
      <alignment horizontal="center" vertical="center" wrapText="1" readingOrder="1"/>
    </xf>
    <xf numFmtId="0" fontId="2" fillId="0" borderId="4" xfId="0" applyFont="1" applyBorder="1" applyAlignment="1">
      <alignment horizontal="center" vertical="center" wrapText="1" readingOrder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 applyProtection="1">
      <alignment horizontal="left" vertical="center" wrapText="1" readingOrder="1"/>
      <protection locked="0"/>
    </xf>
    <xf numFmtId="0" fontId="4" fillId="0" borderId="4" xfId="0" applyFont="1" applyBorder="1" applyAlignment="1" applyProtection="1">
      <alignment horizontal="left" vertical="center" wrapText="1" readingOrder="1"/>
      <protection locked="0"/>
    </xf>
    <xf numFmtId="0" fontId="4" fillId="0" borderId="4" xfId="0" applyFont="1" applyBorder="1" applyAlignment="1" applyProtection="1">
      <alignment horizontal="center" vertical="center" wrapText="1" readingOrder="1"/>
      <protection locked="0"/>
    </xf>
    <xf numFmtId="0" fontId="4" fillId="0" borderId="3" xfId="0" applyFont="1" applyBorder="1" applyAlignment="1" applyProtection="1">
      <alignment horizontal="left" vertical="center" wrapText="1" readingOrder="1"/>
      <protection locked="0"/>
    </xf>
    <xf numFmtId="0" fontId="3" fillId="0" borderId="0" xfId="0" applyFont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colors>
    <indexedColors>
      <rgbColor rgb="FF000000"/>
      <rgbColor rgb="FFEBEBEB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0E4F6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8FAD4"/>
      <rgbColor rgb="FFFAEE80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tabSelected="1" zoomScale="120" zoomScaleNormal="120" workbookViewId="0">
      <selection activeCell="A6" sqref="A6:O6"/>
    </sheetView>
  </sheetViews>
  <sheetFormatPr defaultColWidth="8.7109375" defaultRowHeight="15.75" x14ac:dyDescent="0.25"/>
  <cols>
    <col min="1" max="1" width="11.7109375" style="10" customWidth="1"/>
    <col min="2" max="2" width="33.42578125" style="10" customWidth="1"/>
    <col min="3" max="3" width="12" style="10" customWidth="1"/>
    <col min="4" max="4" width="11" style="10" customWidth="1"/>
    <col min="5" max="5" width="9.140625" style="9" customWidth="1"/>
    <col min="6" max="6" width="10.85546875" style="9" customWidth="1"/>
    <col min="7" max="7" width="12.140625" style="9" customWidth="1"/>
    <col min="8" max="8" width="10.140625" style="9" customWidth="1"/>
    <col min="9" max="9" width="9.28515625" style="9" customWidth="1"/>
    <col min="10" max="10" width="16" style="10" customWidth="1"/>
    <col min="11" max="11" width="6.85546875" style="9" customWidth="1"/>
    <col min="12" max="12" width="7.7109375" style="9" customWidth="1"/>
    <col min="13" max="13" width="8.140625" style="9" customWidth="1"/>
    <col min="14" max="14" width="8.42578125" style="9" customWidth="1"/>
    <col min="15" max="22" width="8.7109375" style="9"/>
    <col min="23" max="24" width="8.7109375" style="9" customWidth="1"/>
    <col min="25" max="16384" width="8.7109375" style="9"/>
  </cols>
  <sheetData>
    <row r="1" spans="1:15" s="5" customFormat="1" x14ac:dyDescent="0.25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5" x14ac:dyDescent="0.25">
      <c r="A2" s="6"/>
      <c r="B2" s="6"/>
      <c r="C2" s="6"/>
      <c r="D2" s="6"/>
      <c r="E2" s="6"/>
      <c r="F2" s="6"/>
      <c r="G2" s="6"/>
      <c r="H2" s="6"/>
      <c r="I2" s="6"/>
      <c r="J2" s="95" t="s">
        <v>9</v>
      </c>
      <c r="K2" s="95"/>
      <c r="L2" s="95"/>
      <c r="M2" s="95"/>
      <c r="N2" s="95"/>
      <c r="O2" s="8"/>
    </row>
    <row r="3" spans="1:15" x14ac:dyDescent="0.25">
      <c r="A3" s="6"/>
      <c r="B3" s="6"/>
      <c r="C3" s="6"/>
      <c r="D3" s="6"/>
      <c r="E3" s="6"/>
      <c r="F3" s="6"/>
      <c r="G3" s="6"/>
      <c r="H3" s="6"/>
      <c r="I3" s="6"/>
      <c r="J3" s="86" t="s">
        <v>13</v>
      </c>
      <c r="K3" s="86"/>
      <c r="L3" s="86"/>
      <c r="M3" s="86"/>
      <c r="N3" s="86"/>
      <c r="O3" s="6"/>
    </row>
    <row r="4" spans="1:15" x14ac:dyDescent="0.25">
      <c r="A4" s="6"/>
      <c r="B4" s="6"/>
      <c r="C4" s="6"/>
      <c r="D4" s="6"/>
      <c r="E4" s="6"/>
      <c r="F4" s="6"/>
      <c r="G4" s="6"/>
      <c r="H4" s="6"/>
      <c r="I4" s="6"/>
      <c r="J4" s="86" t="s">
        <v>111</v>
      </c>
      <c r="K4" s="86"/>
      <c r="L4" s="86"/>
      <c r="M4" s="86"/>
      <c r="N4" s="86"/>
      <c r="O4" s="6"/>
    </row>
    <row r="5" spans="1:15" x14ac:dyDescent="0.25">
      <c r="A5" s="87" t="s">
        <v>10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"/>
    </row>
    <row r="6" spans="1:15" x14ac:dyDescent="0.25">
      <c r="A6" s="88" t="s">
        <v>64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</row>
    <row r="7" spans="1:15" x14ac:dyDescent="0.25">
      <c r="A7" s="7"/>
      <c r="B7" s="7"/>
      <c r="C7" s="7"/>
      <c r="D7" s="7"/>
      <c r="E7" s="89"/>
      <c r="F7" s="88"/>
      <c r="G7" s="88"/>
      <c r="H7" s="88"/>
      <c r="I7" s="7"/>
      <c r="J7" s="7"/>
      <c r="K7" s="7"/>
      <c r="L7" s="7"/>
      <c r="M7" s="7"/>
      <c r="N7" s="7"/>
      <c r="O7" s="7"/>
    </row>
    <row r="8" spans="1:15" x14ac:dyDescent="0.25">
      <c r="A8" s="88" t="s">
        <v>12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</row>
    <row r="10" spans="1:15" x14ac:dyDescent="0.25">
      <c r="D10" s="11"/>
      <c r="G10" s="12"/>
      <c r="L10" s="90" t="s">
        <v>11</v>
      </c>
      <c r="M10" s="90"/>
      <c r="N10" s="90"/>
    </row>
    <row r="11" spans="1:15" x14ac:dyDescent="0.25">
      <c r="A11" s="81" t="s">
        <v>0</v>
      </c>
      <c r="B11" s="81" t="s">
        <v>1</v>
      </c>
      <c r="C11" s="82" t="s">
        <v>17</v>
      </c>
      <c r="D11" s="83" t="s">
        <v>14</v>
      </c>
      <c r="E11" s="81" t="s">
        <v>2</v>
      </c>
      <c r="F11" s="81" t="s">
        <v>18</v>
      </c>
      <c r="G11" s="81" t="s">
        <v>19</v>
      </c>
      <c r="H11" s="81" t="s">
        <v>20</v>
      </c>
      <c r="I11" s="81" t="s">
        <v>21</v>
      </c>
      <c r="J11" s="81" t="s">
        <v>6</v>
      </c>
      <c r="K11" s="81"/>
      <c r="L11" s="81"/>
      <c r="M11" s="81"/>
      <c r="N11" s="81"/>
    </row>
    <row r="12" spans="1:15" x14ac:dyDescent="0.25">
      <c r="A12" s="81"/>
      <c r="B12" s="81"/>
      <c r="C12" s="82"/>
      <c r="D12" s="84"/>
      <c r="E12" s="81"/>
      <c r="F12" s="81"/>
      <c r="G12" s="81"/>
      <c r="H12" s="81"/>
      <c r="I12" s="81"/>
      <c r="J12" s="81" t="s">
        <v>3</v>
      </c>
      <c r="K12" s="81" t="s">
        <v>4</v>
      </c>
      <c r="L12" s="81" t="s">
        <v>5</v>
      </c>
      <c r="M12" s="81"/>
      <c r="N12" s="81"/>
    </row>
    <row r="13" spans="1:15" ht="31.5" x14ac:dyDescent="0.25">
      <c r="A13" s="81"/>
      <c r="B13" s="81"/>
      <c r="C13" s="82"/>
      <c r="D13" s="85"/>
      <c r="E13" s="81"/>
      <c r="F13" s="81"/>
      <c r="G13" s="81"/>
      <c r="H13" s="81"/>
      <c r="I13" s="81"/>
      <c r="J13" s="81"/>
      <c r="K13" s="81"/>
      <c r="L13" s="3" t="s">
        <v>22</v>
      </c>
      <c r="M13" s="3" t="s">
        <v>23</v>
      </c>
      <c r="N13" s="3" t="s">
        <v>24</v>
      </c>
    </row>
    <row r="14" spans="1:15" ht="63" x14ac:dyDescent="0.25">
      <c r="A14" s="1" t="s">
        <v>15</v>
      </c>
      <c r="B14" s="13" t="s">
        <v>16</v>
      </c>
      <c r="C14" s="13" t="s">
        <v>33</v>
      </c>
      <c r="D14" s="13"/>
      <c r="E14" s="13"/>
      <c r="F14" s="20">
        <f>F56</f>
        <v>2143.3000000000002</v>
      </c>
      <c r="G14" s="20">
        <f t="shared" ref="G14:I14" si="0">G56</f>
        <v>0</v>
      </c>
      <c r="H14" s="20">
        <f t="shared" si="0"/>
        <v>2117</v>
      </c>
      <c r="I14" s="20">
        <f t="shared" si="0"/>
        <v>2118</v>
      </c>
      <c r="J14" s="13"/>
      <c r="K14" s="13"/>
      <c r="L14" s="13"/>
      <c r="M14" s="13"/>
      <c r="N14" s="13"/>
    </row>
    <row r="15" spans="1:15" x14ac:dyDescent="0.25">
      <c r="A15" s="14" t="s">
        <v>25</v>
      </c>
      <c r="B15" s="15" t="s">
        <v>7</v>
      </c>
      <c r="C15" s="73" t="s">
        <v>34</v>
      </c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5"/>
    </row>
    <row r="16" spans="1:15" ht="19.5" customHeight="1" x14ac:dyDescent="0.25">
      <c r="A16" s="16" t="s">
        <v>26</v>
      </c>
      <c r="B16" s="17" t="s">
        <v>36</v>
      </c>
      <c r="C16" s="70" t="s">
        <v>35</v>
      </c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2"/>
    </row>
    <row r="17" spans="1:14" ht="50.25" customHeight="1" x14ac:dyDescent="0.25">
      <c r="A17" s="4" t="s">
        <v>27</v>
      </c>
      <c r="B17" s="68" t="s">
        <v>108</v>
      </c>
      <c r="C17" s="4"/>
      <c r="D17" s="4"/>
      <c r="E17" s="21" t="s">
        <v>67</v>
      </c>
      <c r="F17" s="22">
        <v>1558.1</v>
      </c>
      <c r="G17" s="23"/>
      <c r="H17" s="23">
        <v>1603.9</v>
      </c>
      <c r="I17" s="23">
        <v>1603.9</v>
      </c>
      <c r="J17" s="24" t="s">
        <v>88</v>
      </c>
      <c r="K17" s="25" t="s">
        <v>90</v>
      </c>
      <c r="L17" s="25" t="s">
        <v>95</v>
      </c>
      <c r="M17" s="25" t="s">
        <v>96</v>
      </c>
      <c r="N17" s="25" t="s">
        <v>96</v>
      </c>
    </row>
    <row r="18" spans="1:14" ht="62.25" customHeight="1" x14ac:dyDescent="0.25">
      <c r="A18" s="4" t="s">
        <v>28</v>
      </c>
      <c r="B18" s="64" t="s">
        <v>105</v>
      </c>
      <c r="C18" s="2"/>
      <c r="D18" s="2"/>
      <c r="E18" s="25" t="s">
        <v>65</v>
      </c>
      <c r="F18" s="26">
        <v>2.6</v>
      </c>
      <c r="G18" s="23"/>
      <c r="H18" s="23">
        <v>2.6</v>
      </c>
      <c r="I18" s="23">
        <v>2.6</v>
      </c>
      <c r="J18" s="27" t="s">
        <v>106</v>
      </c>
      <c r="K18" s="25" t="s">
        <v>94</v>
      </c>
      <c r="L18" s="28">
        <v>1</v>
      </c>
      <c r="M18" s="28">
        <v>1</v>
      </c>
      <c r="N18" s="28">
        <v>1</v>
      </c>
    </row>
    <row r="19" spans="1:14" ht="65.099999999999994" customHeight="1" x14ac:dyDescent="0.25">
      <c r="A19" s="79" t="s">
        <v>29</v>
      </c>
      <c r="B19" s="77" t="s">
        <v>97</v>
      </c>
      <c r="C19" s="79"/>
      <c r="D19" s="79"/>
      <c r="E19" s="29" t="s">
        <v>66</v>
      </c>
      <c r="F19" s="30">
        <v>450</v>
      </c>
      <c r="G19" s="23"/>
      <c r="H19" s="23">
        <v>450.2</v>
      </c>
      <c r="I19" s="23">
        <v>450.2</v>
      </c>
      <c r="J19" s="27" t="s">
        <v>107</v>
      </c>
      <c r="K19" s="25" t="s">
        <v>94</v>
      </c>
      <c r="L19" s="28">
        <v>1</v>
      </c>
      <c r="M19" s="28">
        <v>1</v>
      </c>
      <c r="N19" s="28">
        <v>1</v>
      </c>
    </row>
    <row r="20" spans="1:14" ht="33" customHeight="1" x14ac:dyDescent="0.25">
      <c r="A20" s="80"/>
      <c r="B20" s="78"/>
      <c r="C20" s="80"/>
      <c r="D20" s="80"/>
      <c r="E20" s="29" t="s">
        <v>71</v>
      </c>
      <c r="F20" s="31">
        <v>4.5</v>
      </c>
      <c r="G20" s="23"/>
      <c r="H20" s="23">
        <v>4.5999999999999996</v>
      </c>
      <c r="I20" s="23">
        <v>4.5999999999999996</v>
      </c>
      <c r="J20" s="27" t="s">
        <v>83</v>
      </c>
      <c r="K20" s="25" t="s">
        <v>94</v>
      </c>
      <c r="L20" s="28">
        <v>1</v>
      </c>
      <c r="M20" s="28">
        <v>1</v>
      </c>
      <c r="N20" s="28">
        <v>1</v>
      </c>
    </row>
    <row r="21" spans="1:14" x14ac:dyDescent="0.25">
      <c r="A21" s="80"/>
      <c r="B21" s="78"/>
      <c r="C21" s="80"/>
      <c r="D21" s="80"/>
      <c r="E21" s="29" t="s">
        <v>72</v>
      </c>
      <c r="F21" s="31">
        <v>8.4</v>
      </c>
      <c r="G21" s="23"/>
      <c r="H21" s="23">
        <v>8.4</v>
      </c>
      <c r="I21" s="23">
        <v>8.4</v>
      </c>
      <c r="J21" s="27" t="s">
        <v>82</v>
      </c>
      <c r="K21" s="25" t="s">
        <v>94</v>
      </c>
      <c r="L21" s="28">
        <v>1</v>
      </c>
      <c r="M21" s="28">
        <v>1</v>
      </c>
      <c r="N21" s="28">
        <v>1</v>
      </c>
    </row>
    <row r="22" spans="1:14" ht="31.5" x14ac:dyDescent="0.25">
      <c r="A22" s="80"/>
      <c r="B22" s="78"/>
      <c r="C22" s="80"/>
      <c r="D22" s="80"/>
      <c r="E22" s="32" t="s">
        <v>100</v>
      </c>
      <c r="F22" s="33">
        <v>0.3</v>
      </c>
      <c r="G22" s="23"/>
      <c r="H22" s="23">
        <v>0.3</v>
      </c>
      <c r="I22" s="23">
        <v>0.3</v>
      </c>
      <c r="J22" s="27" t="s">
        <v>84</v>
      </c>
      <c r="K22" s="25" t="s">
        <v>94</v>
      </c>
      <c r="L22" s="28">
        <v>1</v>
      </c>
      <c r="M22" s="28">
        <v>1</v>
      </c>
      <c r="N22" s="28">
        <v>1</v>
      </c>
    </row>
    <row r="23" spans="1:14" x14ac:dyDescent="0.25">
      <c r="A23" s="80"/>
      <c r="B23" s="78"/>
      <c r="C23" s="80"/>
      <c r="D23" s="80"/>
      <c r="E23" s="34" t="s">
        <v>69</v>
      </c>
      <c r="F23" s="35"/>
      <c r="G23" s="35"/>
      <c r="H23" s="35"/>
      <c r="I23" s="35"/>
      <c r="J23" s="36"/>
      <c r="K23" s="37"/>
      <c r="L23" s="38"/>
      <c r="M23" s="38"/>
      <c r="N23" s="38"/>
    </row>
    <row r="24" spans="1:14" ht="19.5" customHeight="1" x14ac:dyDescent="0.25">
      <c r="A24" s="16" t="s">
        <v>37</v>
      </c>
      <c r="B24" s="17" t="s">
        <v>36</v>
      </c>
      <c r="C24" s="70" t="s">
        <v>98</v>
      </c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2"/>
    </row>
    <row r="25" spans="1:14" ht="30" customHeight="1" x14ac:dyDescent="0.25">
      <c r="A25" s="79" t="s">
        <v>38</v>
      </c>
      <c r="B25" s="91" t="s">
        <v>40</v>
      </c>
      <c r="C25" s="79"/>
      <c r="D25" s="79"/>
      <c r="E25" s="21" t="s">
        <v>67</v>
      </c>
      <c r="F25" s="22">
        <v>6.4</v>
      </c>
      <c r="G25" s="23"/>
      <c r="H25" s="23"/>
      <c r="I25" s="23"/>
      <c r="J25" s="24" t="s">
        <v>74</v>
      </c>
      <c r="K25" s="25" t="s">
        <v>94</v>
      </c>
      <c r="L25" s="28">
        <v>1</v>
      </c>
      <c r="M25" s="28">
        <v>1</v>
      </c>
      <c r="N25" s="28">
        <v>1</v>
      </c>
    </row>
    <row r="26" spans="1:14" ht="80.099999999999994" customHeight="1" x14ac:dyDescent="0.25">
      <c r="A26" s="93"/>
      <c r="B26" s="92"/>
      <c r="C26" s="93"/>
      <c r="D26" s="93"/>
      <c r="E26" s="29" t="s">
        <v>66</v>
      </c>
      <c r="F26" s="30">
        <v>0.2</v>
      </c>
      <c r="G26" s="23"/>
      <c r="H26" s="23"/>
      <c r="I26" s="23"/>
      <c r="J26" s="24" t="s">
        <v>89</v>
      </c>
      <c r="K26" s="25" t="s">
        <v>94</v>
      </c>
      <c r="L26" s="28">
        <v>1</v>
      </c>
      <c r="M26" s="28">
        <v>1</v>
      </c>
      <c r="N26" s="28">
        <v>1</v>
      </c>
    </row>
    <row r="27" spans="1:14" ht="95.1" customHeight="1" x14ac:dyDescent="0.25">
      <c r="A27" s="19" t="s">
        <v>39</v>
      </c>
      <c r="B27" s="67" t="s">
        <v>41</v>
      </c>
      <c r="C27" s="19"/>
      <c r="D27" s="19"/>
      <c r="E27" s="39" t="s">
        <v>86</v>
      </c>
      <c r="F27" s="40">
        <v>0.2</v>
      </c>
      <c r="G27" s="23"/>
      <c r="H27" s="23">
        <v>0.2</v>
      </c>
      <c r="I27" s="23">
        <v>0.2</v>
      </c>
      <c r="J27" s="41" t="s">
        <v>75</v>
      </c>
      <c r="K27" s="25" t="s">
        <v>90</v>
      </c>
      <c r="L27" s="25">
        <v>4</v>
      </c>
      <c r="M27" s="25">
        <v>5</v>
      </c>
      <c r="N27" s="25">
        <v>6</v>
      </c>
    </row>
    <row r="28" spans="1:14" x14ac:dyDescent="0.25">
      <c r="A28" s="14" t="s">
        <v>30</v>
      </c>
      <c r="B28" s="65" t="s">
        <v>7</v>
      </c>
      <c r="C28" s="73" t="s">
        <v>42</v>
      </c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5"/>
    </row>
    <row r="29" spans="1:14" x14ac:dyDescent="0.25">
      <c r="A29" s="16" t="s">
        <v>31</v>
      </c>
      <c r="B29" s="66" t="s">
        <v>8</v>
      </c>
      <c r="C29" s="70" t="s">
        <v>43</v>
      </c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2"/>
    </row>
    <row r="30" spans="1:14" ht="55.5" customHeight="1" x14ac:dyDescent="0.25">
      <c r="A30" s="4" t="s">
        <v>32</v>
      </c>
      <c r="B30" s="68" t="s">
        <v>109</v>
      </c>
      <c r="C30" s="4"/>
      <c r="D30" s="4"/>
      <c r="E30" s="39" t="s">
        <v>86</v>
      </c>
      <c r="F30" s="42"/>
      <c r="G30" s="43"/>
      <c r="H30" s="43">
        <v>0.5</v>
      </c>
      <c r="I30" s="43"/>
      <c r="J30" s="44" t="s">
        <v>76</v>
      </c>
      <c r="K30" s="27" t="s">
        <v>90</v>
      </c>
      <c r="L30" s="27">
        <v>9</v>
      </c>
      <c r="M30" s="27">
        <v>9</v>
      </c>
      <c r="N30" s="24">
        <v>9</v>
      </c>
    </row>
    <row r="31" spans="1:14" ht="39.75" customHeight="1" x14ac:dyDescent="0.25">
      <c r="A31" s="79" t="s">
        <v>46</v>
      </c>
      <c r="B31" s="91" t="s">
        <v>44</v>
      </c>
      <c r="C31" s="4"/>
      <c r="D31" s="4"/>
      <c r="E31" s="21" t="s">
        <v>70</v>
      </c>
      <c r="F31" s="43"/>
      <c r="G31" s="43"/>
      <c r="H31" s="43"/>
      <c r="I31" s="43"/>
      <c r="J31" s="45" t="s">
        <v>80</v>
      </c>
      <c r="K31" s="27" t="s">
        <v>90</v>
      </c>
      <c r="L31" s="27">
        <v>4</v>
      </c>
      <c r="M31" s="27">
        <v>4</v>
      </c>
      <c r="N31" s="46">
        <v>4</v>
      </c>
    </row>
    <row r="32" spans="1:14" ht="99.75" customHeight="1" x14ac:dyDescent="0.25">
      <c r="A32" s="80"/>
      <c r="B32" s="94"/>
      <c r="C32" s="79"/>
      <c r="D32" s="79"/>
      <c r="E32" s="39" t="s">
        <v>70</v>
      </c>
      <c r="F32" s="47">
        <v>15.1</v>
      </c>
      <c r="G32" s="43"/>
      <c r="H32" s="43">
        <v>6.5</v>
      </c>
      <c r="I32" s="43">
        <v>6.5</v>
      </c>
      <c r="J32" s="48" t="s">
        <v>81</v>
      </c>
      <c r="K32" s="27" t="s">
        <v>90</v>
      </c>
      <c r="L32" s="27">
        <v>1</v>
      </c>
      <c r="M32" s="27"/>
      <c r="N32" s="24"/>
    </row>
    <row r="33" spans="1:14" ht="71.099999999999994" customHeight="1" x14ac:dyDescent="0.25">
      <c r="A33" s="80"/>
      <c r="B33" s="94"/>
      <c r="C33" s="80"/>
      <c r="D33" s="80"/>
      <c r="E33" s="39" t="s">
        <v>70</v>
      </c>
      <c r="F33" s="47">
        <v>14.4</v>
      </c>
      <c r="G33" s="43"/>
      <c r="H33" s="43">
        <v>5.5</v>
      </c>
      <c r="I33" s="43">
        <v>5.5</v>
      </c>
      <c r="J33" s="48" t="s">
        <v>77</v>
      </c>
      <c r="K33" s="27" t="s">
        <v>90</v>
      </c>
      <c r="L33" s="27">
        <v>1</v>
      </c>
      <c r="M33" s="27"/>
      <c r="N33" s="24"/>
    </row>
    <row r="34" spans="1:14" ht="81" customHeight="1" x14ac:dyDescent="0.25">
      <c r="A34" s="80"/>
      <c r="B34" s="94"/>
      <c r="C34" s="80"/>
      <c r="D34" s="80"/>
      <c r="E34" s="39" t="s">
        <v>70</v>
      </c>
      <c r="F34" s="47">
        <v>11.4</v>
      </c>
      <c r="G34" s="43"/>
      <c r="H34" s="43">
        <v>6</v>
      </c>
      <c r="I34" s="43">
        <v>6</v>
      </c>
      <c r="J34" s="48" t="s">
        <v>78</v>
      </c>
      <c r="K34" s="27" t="s">
        <v>90</v>
      </c>
      <c r="L34" s="27">
        <v>1</v>
      </c>
      <c r="M34" s="27"/>
      <c r="N34" s="24"/>
    </row>
    <row r="35" spans="1:14" ht="71.099999999999994" customHeight="1" x14ac:dyDescent="0.25">
      <c r="A35" s="93"/>
      <c r="B35" s="92"/>
      <c r="C35" s="93"/>
      <c r="D35" s="93"/>
      <c r="E35" s="39" t="s">
        <v>70</v>
      </c>
      <c r="F35" s="49">
        <v>10</v>
      </c>
      <c r="G35" s="23"/>
      <c r="H35" s="23">
        <v>6</v>
      </c>
      <c r="I35" s="23">
        <v>6</v>
      </c>
      <c r="J35" s="48" t="s">
        <v>79</v>
      </c>
      <c r="K35" s="24" t="s">
        <v>90</v>
      </c>
      <c r="L35" s="24">
        <v>1</v>
      </c>
      <c r="M35" s="24"/>
      <c r="N35" s="24"/>
    </row>
    <row r="36" spans="1:14" x14ac:dyDescent="0.25">
      <c r="A36" s="16" t="s">
        <v>47</v>
      </c>
      <c r="B36" s="17" t="s">
        <v>8</v>
      </c>
      <c r="C36" s="70" t="s">
        <v>45</v>
      </c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2"/>
    </row>
    <row r="37" spans="1:14" ht="63" x14ac:dyDescent="0.25">
      <c r="A37" s="4" t="s">
        <v>48</v>
      </c>
      <c r="B37" s="64" t="s">
        <v>49</v>
      </c>
      <c r="C37" s="4"/>
      <c r="D37" s="4"/>
      <c r="E37" s="39" t="s">
        <v>86</v>
      </c>
      <c r="F37" s="42">
        <v>0.5</v>
      </c>
      <c r="G37" s="43"/>
      <c r="H37" s="43">
        <v>0.5</v>
      </c>
      <c r="I37" s="43">
        <v>0.5</v>
      </c>
      <c r="J37" s="50" t="s">
        <v>101</v>
      </c>
      <c r="K37" s="25" t="s">
        <v>90</v>
      </c>
      <c r="L37" s="51">
        <v>11</v>
      </c>
      <c r="M37" s="51">
        <v>12</v>
      </c>
      <c r="N37" s="51">
        <v>14</v>
      </c>
    </row>
    <row r="38" spans="1:14" ht="31.5" x14ac:dyDescent="0.25">
      <c r="A38" s="4" t="s">
        <v>50</v>
      </c>
      <c r="B38" s="64" t="s">
        <v>51</v>
      </c>
      <c r="C38" s="4"/>
      <c r="D38" s="4"/>
      <c r="E38" s="39" t="s">
        <v>86</v>
      </c>
      <c r="F38" s="42">
        <v>0.5</v>
      </c>
      <c r="G38" s="43"/>
      <c r="H38" s="43">
        <v>0.5</v>
      </c>
      <c r="I38" s="43">
        <v>0.5</v>
      </c>
      <c r="J38" s="50" t="s">
        <v>102</v>
      </c>
      <c r="K38" s="25" t="s">
        <v>90</v>
      </c>
      <c r="L38" s="51">
        <v>179</v>
      </c>
      <c r="M38" s="51">
        <v>150</v>
      </c>
      <c r="N38" s="51">
        <v>135</v>
      </c>
    </row>
    <row r="39" spans="1:14" ht="76.5" customHeight="1" x14ac:dyDescent="0.25">
      <c r="A39" s="4" t="s">
        <v>52</v>
      </c>
      <c r="B39" s="69" t="s">
        <v>110</v>
      </c>
      <c r="C39" s="4"/>
      <c r="D39" s="4"/>
      <c r="E39" s="39" t="s">
        <v>86</v>
      </c>
      <c r="F39" s="42">
        <v>1.3</v>
      </c>
      <c r="G39" s="43"/>
      <c r="H39" s="43">
        <v>1</v>
      </c>
      <c r="I39" s="43">
        <v>1</v>
      </c>
      <c r="J39" s="50" t="s">
        <v>103</v>
      </c>
      <c r="K39" s="25" t="s">
        <v>90</v>
      </c>
      <c r="L39" s="52">
        <v>7</v>
      </c>
      <c r="M39" s="52">
        <v>8</v>
      </c>
      <c r="N39" s="52">
        <v>9</v>
      </c>
    </row>
    <row r="40" spans="1:14" ht="47.25" x14ac:dyDescent="0.25">
      <c r="A40" s="4" t="s">
        <v>63</v>
      </c>
      <c r="B40" s="64" t="s">
        <v>53</v>
      </c>
      <c r="C40" s="4"/>
      <c r="D40" s="4"/>
      <c r="E40" s="39" t="s">
        <v>86</v>
      </c>
      <c r="F40" s="40">
        <v>2</v>
      </c>
      <c r="G40" s="23"/>
      <c r="H40" s="23">
        <v>2</v>
      </c>
      <c r="I40" s="23">
        <v>2.2999999999999998</v>
      </c>
      <c r="J40" s="50" t="s">
        <v>104</v>
      </c>
      <c r="K40" s="25" t="s">
        <v>90</v>
      </c>
      <c r="L40" s="52">
        <v>5</v>
      </c>
      <c r="M40" s="52">
        <v>6</v>
      </c>
      <c r="N40" s="52">
        <v>6</v>
      </c>
    </row>
    <row r="41" spans="1:14" x14ac:dyDescent="0.25">
      <c r="A41" s="14" t="s">
        <v>54</v>
      </c>
      <c r="B41" s="65" t="s">
        <v>7</v>
      </c>
      <c r="C41" s="73" t="s">
        <v>55</v>
      </c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5"/>
    </row>
    <row r="42" spans="1:14" ht="19.5" customHeight="1" x14ac:dyDescent="0.25">
      <c r="A42" s="16" t="s">
        <v>56</v>
      </c>
      <c r="B42" s="66" t="s">
        <v>36</v>
      </c>
      <c r="C42" s="70" t="s">
        <v>99</v>
      </c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2"/>
    </row>
    <row r="43" spans="1:14" ht="47.1" customHeight="1" x14ac:dyDescent="0.25">
      <c r="A43" s="4" t="s">
        <v>58</v>
      </c>
      <c r="B43" s="64" t="s">
        <v>57</v>
      </c>
      <c r="C43" s="4"/>
      <c r="D43" s="4"/>
      <c r="E43" s="21" t="s">
        <v>67</v>
      </c>
      <c r="F43" s="22">
        <v>22.3</v>
      </c>
      <c r="G43" s="23"/>
      <c r="H43" s="23"/>
      <c r="I43" s="23"/>
      <c r="J43" s="50" t="s">
        <v>85</v>
      </c>
      <c r="K43" s="53" t="s">
        <v>91</v>
      </c>
      <c r="L43" s="25">
        <v>22.3</v>
      </c>
      <c r="M43" s="25">
        <v>22.3</v>
      </c>
      <c r="N43" s="25">
        <v>22.3</v>
      </c>
    </row>
    <row r="44" spans="1:14" ht="47.25" x14ac:dyDescent="0.25">
      <c r="A44" s="4" t="s">
        <v>59</v>
      </c>
      <c r="B44" s="64" t="s">
        <v>61</v>
      </c>
      <c r="C44" s="4"/>
      <c r="D44" s="4"/>
      <c r="E44" s="21" t="s">
        <v>67</v>
      </c>
      <c r="F44" s="22">
        <v>17.100000000000001</v>
      </c>
      <c r="G44" s="23"/>
      <c r="H44" s="23"/>
      <c r="I44" s="23"/>
      <c r="J44" s="24" t="s">
        <v>92</v>
      </c>
      <c r="K44" s="53" t="s">
        <v>91</v>
      </c>
      <c r="L44" s="25">
        <v>17.100000000000001</v>
      </c>
      <c r="M44" s="25">
        <v>17.5</v>
      </c>
      <c r="N44" s="25">
        <v>17.5</v>
      </c>
    </row>
    <row r="45" spans="1:14" ht="47.25" x14ac:dyDescent="0.25">
      <c r="A45" s="4" t="s">
        <v>60</v>
      </c>
      <c r="B45" s="64" t="s">
        <v>62</v>
      </c>
      <c r="C45" s="4"/>
      <c r="D45" s="4"/>
      <c r="E45" s="39" t="s">
        <v>86</v>
      </c>
      <c r="F45" s="42">
        <v>18</v>
      </c>
      <c r="G45" s="43"/>
      <c r="H45" s="43">
        <v>18.3</v>
      </c>
      <c r="I45" s="43">
        <v>19.5</v>
      </c>
      <c r="J45" s="50" t="s">
        <v>93</v>
      </c>
      <c r="K45" s="53" t="s">
        <v>91</v>
      </c>
      <c r="L45" s="25">
        <v>18</v>
      </c>
      <c r="M45" s="25">
        <v>18.3</v>
      </c>
      <c r="N45" s="25">
        <v>19.5</v>
      </c>
    </row>
    <row r="46" spans="1:14" x14ac:dyDescent="0.25">
      <c r="E46" s="18" t="s">
        <v>73</v>
      </c>
    </row>
    <row r="47" spans="1:14" x14ac:dyDescent="0.25">
      <c r="E47" s="18"/>
    </row>
    <row r="48" spans="1:14" x14ac:dyDescent="0.25">
      <c r="E48" s="54" t="s">
        <v>66</v>
      </c>
      <c r="F48" s="55">
        <f>F26+F19</f>
        <v>450.2</v>
      </c>
      <c r="G48" s="55">
        <f>G26+G19</f>
        <v>0</v>
      </c>
      <c r="H48" s="55">
        <f>H26+H19</f>
        <v>450.2</v>
      </c>
      <c r="I48" s="55">
        <f>I26+I19</f>
        <v>450.2</v>
      </c>
    </row>
    <row r="49" spans="5:9" x14ac:dyDescent="0.25">
      <c r="E49" s="54" t="s">
        <v>67</v>
      </c>
      <c r="F49" s="56">
        <f>F17+F25+F43+F44</f>
        <v>1603.8999999999999</v>
      </c>
      <c r="G49" s="56">
        <f>G17+G25+G43+G44</f>
        <v>0</v>
      </c>
      <c r="H49" s="56">
        <f>H17+H25+H43+H44</f>
        <v>1603.9</v>
      </c>
      <c r="I49" s="56">
        <f>I17+I25+I43+I44</f>
        <v>1603.9</v>
      </c>
    </row>
    <row r="50" spans="5:9" x14ac:dyDescent="0.25">
      <c r="E50" s="57" t="s">
        <v>65</v>
      </c>
      <c r="F50" s="26">
        <f>F18</f>
        <v>2.6</v>
      </c>
      <c r="G50" s="26">
        <f>G18</f>
        <v>0</v>
      </c>
      <c r="H50" s="26">
        <f>H18</f>
        <v>2.6</v>
      </c>
      <c r="I50" s="26">
        <f>I18</f>
        <v>2.6</v>
      </c>
    </row>
    <row r="51" spans="5:9" x14ac:dyDescent="0.25">
      <c r="E51" s="54" t="s">
        <v>68</v>
      </c>
      <c r="F51" s="58">
        <f>F20+F21</f>
        <v>12.9</v>
      </c>
      <c r="G51" s="58">
        <f>G20+G21</f>
        <v>0</v>
      </c>
      <c r="H51" s="58">
        <f>H20+H21</f>
        <v>13</v>
      </c>
      <c r="I51" s="58">
        <f>I20+I21</f>
        <v>13</v>
      </c>
    </row>
    <row r="52" spans="5:9" x14ac:dyDescent="0.25">
      <c r="E52" s="54" t="s">
        <v>69</v>
      </c>
      <c r="F52" s="23">
        <f>F23</f>
        <v>0</v>
      </c>
      <c r="G52" s="23">
        <f>G23</f>
        <v>0</v>
      </c>
      <c r="H52" s="23">
        <f>H23</f>
        <v>0</v>
      </c>
      <c r="I52" s="23">
        <f>I23</f>
        <v>0</v>
      </c>
    </row>
    <row r="53" spans="5:9" x14ac:dyDescent="0.25">
      <c r="E53" s="54" t="s">
        <v>70</v>
      </c>
      <c r="F53" s="59">
        <f>F32+F33+F35+F34</f>
        <v>50.9</v>
      </c>
      <c r="G53" s="59">
        <f t="shared" ref="G53:I53" si="1">G32+G33+G35+G34</f>
        <v>0</v>
      </c>
      <c r="H53" s="59">
        <f t="shared" si="1"/>
        <v>24</v>
      </c>
      <c r="I53" s="59">
        <f t="shared" si="1"/>
        <v>24</v>
      </c>
    </row>
    <row r="54" spans="5:9" x14ac:dyDescent="0.25">
      <c r="E54" s="60" t="s">
        <v>87</v>
      </c>
      <c r="F54" s="33">
        <f>F22</f>
        <v>0.3</v>
      </c>
      <c r="G54" s="33">
        <f>G22</f>
        <v>0</v>
      </c>
      <c r="H54" s="33">
        <f>H22</f>
        <v>0.3</v>
      </c>
      <c r="I54" s="33">
        <f>I22</f>
        <v>0.3</v>
      </c>
    </row>
    <row r="55" spans="5:9" x14ac:dyDescent="0.25">
      <c r="E55" s="60" t="s">
        <v>86</v>
      </c>
      <c r="F55" s="61">
        <f>F45+F27+F30+F38+F39+F40+F37</f>
        <v>22.5</v>
      </c>
      <c r="G55" s="61">
        <f t="shared" ref="G55:I55" si="2">G45+G27+G30+G38+G39+G40+G37</f>
        <v>0</v>
      </c>
      <c r="H55" s="61">
        <f t="shared" si="2"/>
        <v>23</v>
      </c>
      <c r="I55" s="61">
        <f t="shared" si="2"/>
        <v>24</v>
      </c>
    </row>
    <row r="56" spans="5:9" x14ac:dyDescent="0.25">
      <c r="E56" s="62"/>
      <c r="F56" s="63">
        <f>SUM(F48:F55)</f>
        <v>2143.3000000000002</v>
      </c>
      <c r="G56" s="63">
        <f>SUM(G48:G55)</f>
        <v>0</v>
      </c>
      <c r="H56" s="63">
        <f>SUM(H48:H55)</f>
        <v>2117</v>
      </c>
      <c r="I56" s="63">
        <f>SUM(I48:I55)</f>
        <v>2118</v>
      </c>
    </row>
  </sheetData>
  <mergeCells count="42">
    <mergeCell ref="C25:C26"/>
    <mergeCell ref="D25:D26"/>
    <mergeCell ref="C32:C35"/>
    <mergeCell ref="D32:D35"/>
    <mergeCell ref="C24:N24"/>
    <mergeCell ref="B25:B26"/>
    <mergeCell ref="A31:A35"/>
    <mergeCell ref="B31:B35"/>
    <mergeCell ref="J2:N2"/>
    <mergeCell ref="J3:N3"/>
    <mergeCell ref="E11:E13"/>
    <mergeCell ref="F11:F13"/>
    <mergeCell ref="H11:H13"/>
    <mergeCell ref="I11:I13"/>
    <mergeCell ref="J11:N11"/>
    <mergeCell ref="J12:J13"/>
    <mergeCell ref="K12:K13"/>
    <mergeCell ref="L12:N12"/>
    <mergeCell ref="A25:A26"/>
    <mergeCell ref="C19:C23"/>
    <mergeCell ref="D19:D23"/>
    <mergeCell ref="A1:N1"/>
    <mergeCell ref="B19:B23"/>
    <mergeCell ref="A19:A23"/>
    <mergeCell ref="G11:G13"/>
    <mergeCell ref="C11:C13"/>
    <mergeCell ref="D11:D13"/>
    <mergeCell ref="J4:N4"/>
    <mergeCell ref="A5:N5"/>
    <mergeCell ref="C15:N15"/>
    <mergeCell ref="C16:N16"/>
    <mergeCell ref="A6:O6"/>
    <mergeCell ref="E7:H7"/>
    <mergeCell ref="A8:O8"/>
    <mergeCell ref="L10:N10"/>
    <mergeCell ref="A11:A13"/>
    <mergeCell ref="B11:B13"/>
    <mergeCell ref="C42:N42"/>
    <mergeCell ref="C28:N28"/>
    <mergeCell ref="C29:N29"/>
    <mergeCell ref="C36:N36"/>
    <mergeCell ref="C41:N41"/>
  </mergeCells>
  <pageMargins left="0.19685039370078741" right="0" top="0.39370078740157483" bottom="0.39370078740157483" header="0.51181102362204722" footer="0.51181102362204722"/>
  <pageSetup paperSize="9" scale="8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Planas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mindaugas jozonis</dc:creator>
  <dc:description/>
  <cp:lastModifiedBy>Medelyno mokykla</cp:lastModifiedBy>
  <cp:revision>1</cp:revision>
  <cp:lastPrinted>2022-12-13T12:49:06Z</cp:lastPrinted>
  <dcterms:created xsi:type="dcterms:W3CDTF">2021-03-24T09:50:36Z</dcterms:created>
  <dcterms:modified xsi:type="dcterms:W3CDTF">2022-12-19T07:54:52Z</dcterms:modified>
  <dc:language>lt-LT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Security">
    <vt:i4>0</vt:i4>
  </property>
  <property fmtid="{D5CDD505-2E9C-101B-9397-08002B2CF9AE}" pid="3" name="ScaleCrop">
    <vt:bool>false</vt:bool>
  </property>
</Properties>
</file>